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<sst xmlns="http://schemas.openxmlformats.org/spreadsheetml/2006/main" count="22" uniqueCount="22">
  <si>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Super</t>
  </si>
  <si>
    <t>Super+ Mehrpreis:</t>
  </si>
  <si>
    <t>Super+</t>
  </si>
  <si>
    <t>Anzahl l/Betankung:</t>
  </si>
  <si>
    <t>Kosten/Tankfüllung</t>
  </si>
  <si>
    <t>Anzahl Betankung/Monat:</t>
  </si>
  <si>
    <t>Kosten/Monat</t>
  </si>
  <si>
    <t>Kosten/Jahr</t>
  </si>
  <si>
    <t>Mehrkosten/Jahr</t>
  </si>
  <si>
    <t>Wegstrecke/Betankung:</t>
  </si>
  <si>
    <t>Strecke/Monat</t>
  </si>
  <si>
    <t>Strecke/Jahr</t>
  </si>
  <si>
    <t>Ersparniss</t>
  </si>
  <si>
    <t>Ersparniss:</t>
  </si>
  <si>
    <t>Kraftstoffersparniss durch Super+</t>
  </si>
  <si>
    <t>Direkte Ersparniss</t>
  </si>
  <si>
    <t>Gewinn/Verlust (Jahr):</t>
  </si>
  <si>
    <t>Gewinn/Verlust (Monat):</t>
  </si>
  <si>
    <t>Kraftstoffrechnung</t>
  </si>
  <si>
    <t>Vergleich zwischen Super (95ROZ) und Super+ (98ROZ)</t>
  </si>
  <si>
    <t>Preis/Liter</t>
  </si>
  <si>
    <t>Durchschnittsverbrauch: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</si>
</sst>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\l"/>
    <numFmt numFmtId="166" formatCode="0&quot;l/100km&quot;"/>
    <numFmt numFmtId="167" formatCode="0.0&quot;l/100km&quot;"/>
    <numFmt numFmtId="168" formatCode="0&quot;km&quot;"/>
    <numFmt numFmtId="169" formatCode="0.00\l"/>
    <numFmt numFmtId="170" formatCode="0.00&quot;l/100km&quot;"/>
    <numFmt numFmtId="171" formatCode="#,##0.000\ &quot;€&quot;"/>
  </numFmts>
  <fonts count="1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23"/>
      <name val="Arial"/>
      <family val="0"/>
    </font>
    <font>
      <sz val="10"/>
      <color indexed="22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164" fontId="0" fillId="2" borderId="9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0" xfId="0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171" fontId="0" fillId="2" borderId="9" xfId="0" applyNumberFormat="1" applyFill="1" applyBorder="1" applyAlignment="1">
      <alignment horizontal="left"/>
    </xf>
    <xf numFmtId="171" fontId="0" fillId="2" borderId="0" xfId="0" applyNumberFormat="1" applyFill="1" applyBorder="1" applyAlignment="1">
      <alignment/>
    </xf>
    <xf numFmtId="0" fontId="6" fillId="4" borderId="11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8" fontId="9" fillId="4" borderId="5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165" fontId="9" fillId="4" borderId="2" xfId="0" applyNumberFormat="1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168" fontId="9" fillId="4" borderId="6" xfId="0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170" fontId="9" fillId="4" borderId="6" xfId="0" applyNumberFormat="1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10" fillId="4" borderId="4" xfId="0" applyFont="1" applyFill="1" applyBorder="1" applyAlignment="1">
      <alignment horizontal="right"/>
    </xf>
    <xf numFmtId="164" fontId="10" fillId="4" borderId="4" xfId="0" applyNumberFormat="1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10" xfId="0" applyFont="1" applyFill="1" applyBorder="1" applyAlignment="1">
      <alignment horizontal="right"/>
    </xf>
    <xf numFmtId="164" fontId="7" fillId="4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14" fontId="3" fillId="3" borderId="21" xfId="0" applyNumberFormat="1" applyFont="1" applyFill="1" applyBorder="1" applyAlignment="1">
      <alignment/>
    </xf>
    <xf numFmtId="0" fontId="3" fillId="3" borderId="22" xfId="18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smart.tdata-solutions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D8" sqref="D8"/>
    </sheetView>
  </sheetViews>
  <sheetFormatPr defaultColWidth="11.421875" defaultRowHeight="12.75"/>
  <cols>
    <col min="1" max="1" width="3.28125" style="0" customWidth="1"/>
    <col min="2" max="2" width="2.140625" style="0" customWidth="1"/>
    <col min="3" max="3" width="22.7109375" style="0" bestFit="1" customWidth="1"/>
    <col min="4" max="4" width="13.140625" style="0" customWidth="1"/>
    <col min="5" max="5" width="9.57421875" style="0" bestFit="1" customWidth="1"/>
    <col min="10" max="10" width="2.140625" style="0" customWidth="1"/>
  </cols>
  <sheetData>
    <row r="1" ht="13.5" thickBot="1"/>
    <row r="2" spans="2:10" ht="12.75">
      <c r="B2" s="20"/>
      <c r="C2" s="21"/>
      <c r="D2" s="21"/>
      <c r="E2" s="21"/>
      <c r="F2" s="21"/>
      <c r="G2" s="21"/>
      <c r="H2" s="21"/>
      <c r="I2" s="21"/>
      <c r="J2" s="22"/>
    </row>
    <row r="3" spans="2:10" ht="18">
      <c r="B3" s="23"/>
      <c r="C3" s="34" t="s">
        <v>18</v>
      </c>
      <c r="D3" s="35"/>
      <c r="E3" s="35"/>
      <c r="F3" s="35"/>
      <c r="G3" s="35"/>
      <c r="H3" s="35"/>
      <c r="I3" s="36"/>
      <c r="J3" s="26"/>
    </row>
    <row r="4" spans="2:10" ht="12.75">
      <c r="B4" s="23"/>
      <c r="C4" s="37" t="s">
        <v>19</v>
      </c>
      <c r="D4" s="38"/>
      <c r="E4" s="38"/>
      <c r="F4" s="38"/>
      <c r="G4" s="38"/>
      <c r="H4" s="38"/>
      <c r="I4" s="39"/>
      <c r="J4" s="26"/>
    </row>
    <row r="5" spans="2:10" ht="12.75">
      <c r="B5" s="23"/>
      <c r="C5" s="25"/>
      <c r="D5" s="25"/>
      <c r="E5" s="25"/>
      <c r="F5" s="25"/>
      <c r="G5" s="25"/>
      <c r="H5" s="25"/>
      <c r="I5" s="25"/>
      <c r="J5" s="26"/>
    </row>
    <row r="6" spans="2:10" ht="13.5" thickBot="1">
      <c r="B6" s="23"/>
      <c r="C6" s="40" t="s">
        <v>1</v>
      </c>
      <c r="D6" s="41">
        <v>0.04</v>
      </c>
      <c r="E6" s="25"/>
      <c r="F6" s="7" t="s">
        <v>0</v>
      </c>
      <c r="G6" s="8" t="s">
        <v>2</v>
      </c>
      <c r="H6" s="4"/>
      <c r="I6" s="5"/>
      <c r="J6" s="26"/>
    </row>
    <row r="7" spans="2:10" ht="12.75">
      <c r="B7" s="23"/>
      <c r="C7" s="42" t="s">
        <v>3</v>
      </c>
      <c r="D7" s="43">
        <v>17</v>
      </c>
      <c r="E7" s="25"/>
      <c r="F7" s="32">
        <v>1.159</v>
      </c>
      <c r="G7" s="33">
        <f>F7+D6</f>
        <v>1.199</v>
      </c>
      <c r="H7" s="18" t="s">
        <v>20</v>
      </c>
      <c r="I7" s="2"/>
      <c r="J7" s="26"/>
    </row>
    <row r="8" spans="2:10" ht="12.75">
      <c r="B8" s="23"/>
      <c r="C8" s="42" t="s">
        <v>5</v>
      </c>
      <c r="D8" s="44">
        <v>6</v>
      </c>
      <c r="E8" s="25"/>
      <c r="F8" s="9">
        <f>F7*D7</f>
        <v>19.703</v>
      </c>
      <c r="G8" s="10">
        <f>G7*D7</f>
        <v>20.383000000000003</v>
      </c>
      <c r="H8" s="18" t="s">
        <v>4</v>
      </c>
      <c r="I8" s="2"/>
      <c r="J8" s="26"/>
    </row>
    <row r="9" spans="2:10" ht="12.75">
      <c r="B9" s="23"/>
      <c r="C9" s="45" t="s">
        <v>9</v>
      </c>
      <c r="D9" s="46">
        <v>320</v>
      </c>
      <c r="E9" s="25"/>
      <c r="F9" s="9">
        <f>F8*D8</f>
        <v>118.21799999999999</v>
      </c>
      <c r="G9" s="10">
        <f>G8*D8</f>
        <v>122.29800000000002</v>
      </c>
      <c r="H9" s="18" t="s">
        <v>6</v>
      </c>
      <c r="I9" s="2"/>
      <c r="J9" s="26"/>
    </row>
    <row r="10" spans="2:10" ht="12.75">
      <c r="B10" s="23"/>
      <c r="C10" s="25"/>
      <c r="D10" s="25"/>
      <c r="E10" s="25"/>
      <c r="F10" s="9">
        <f>F9*12</f>
        <v>1418.616</v>
      </c>
      <c r="G10" s="10">
        <f>G9*12</f>
        <v>1467.5760000000002</v>
      </c>
      <c r="H10" s="18" t="s">
        <v>7</v>
      </c>
      <c r="I10" s="2"/>
      <c r="J10" s="26"/>
    </row>
    <row r="11" spans="2:10" ht="12.75">
      <c r="B11" s="23"/>
      <c r="C11" s="29" t="s">
        <v>21</v>
      </c>
      <c r="D11" s="30">
        <f>D7/D9*100</f>
        <v>5.3125</v>
      </c>
      <c r="E11" s="25"/>
      <c r="F11" s="1"/>
      <c r="G11" s="11"/>
      <c r="H11" s="18"/>
      <c r="I11" s="2"/>
      <c r="J11" s="26"/>
    </row>
    <row r="12" spans="2:10" ht="12.75">
      <c r="B12" s="23"/>
      <c r="C12" s="29"/>
      <c r="D12" s="31"/>
      <c r="E12" s="25"/>
      <c r="F12" s="1"/>
      <c r="G12" s="11"/>
      <c r="H12" s="18"/>
      <c r="I12" s="2"/>
      <c r="J12" s="26"/>
    </row>
    <row r="13" spans="2:10" ht="12.75">
      <c r="B13" s="23"/>
      <c r="C13" s="25"/>
      <c r="D13" s="25"/>
      <c r="E13" s="25"/>
      <c r="F13" s="3"/>
      <c r="G13" s="12">
        <f>G10-F10</f>
        <v>48.960000000000264</v>
      </c>
      <c r="H13" s="19" t="s">
        <v>8</v>
      </c>
      <c r="I13" s="6"/>
      <c r="J13" s="26"/>
    </row>
    <row r="14" spans="2:10" ht="13.5" thickBot="1">
      <c r="B14" s="23"/>
      <c r="C14" s="28"/>
      <c r="D14" s="28"/>
      <c r="E14" s="28"/>
      <c r="F14" s="28"/>
      <c r="G14" s="28"/>
      <c r="H14" s="28"/>
      <c r="I14" s="28"/>
      <c r="J14" s="26"/>
    </row>
    <row r="15" spans="2:10" ht="12.75">
      <c r="B15" s="23"/>
      <c r="C15" s="25"/>
      <c r="D15" s="25"/>
      <c r="E15" s="25"/>
      <c r="F15" s="25"/>
      <c r="G15" s="25"/>
      <c r="H15" s="25"/>
      <c r="I15" s="25"/>
      <c r="J15" s="26"/>
    </row>
    <row r="16" spans="2:10" ht="12.75">
      <c r="B16" s="23"/>
      <c r="C16" s="47" t="s">
        <v>14</v>
      </c>
      <c r="D16" s="48"/>
      <c r="E16" s="25"/>
      <c r="F16" s="25"/>
      <c r="G16" s="13">
        <f>D9*D8</f>
        <v>1920</v>
      </c>
      <c r="H16" s="17" t="s">
        <v>10</v>
      </c>
      <c r="I16" s="5"/>
      <c r="J16" s="26"/>
    </row>
    <row r="17" spans="2:10" ht="12.75">
      <c r="B17" s="23"/>
      <c r="C17" s="42"/>
      <c r="D17" s="49"/>
      <c r="E17" s="25"/>
      <c r="F17" s="25"/>
      <c r="G17" s="14">
        <f>G16*12</f>
        <v>23040</v>
      </c>
      <c r="H17" s="18" t="s">
        <v>11</v>
      </c>
      <c r="I17" s="2"/>
      <c r="J17" s="26"/>
    </row>
    <row r="18" spans="2:10" ht="12.75">
      <c r="B18" s="23"/>
      <c r="C18" s="45" t="s">
        <v>13</v>
      </c>
      <c r="D18" s="50">
        <v>0.15</v>
      </c>
      <c r="E18" s="25"/>
      <c r="F18" s="25"/>
      <c r="G18" s="1"/>
      <c r="H18" s="18"/>
      <c r="I18" s="2"/>
      <c r="J18" s="26"/>
    </row>
    <row r="19" spans="2:10" ht="12.75">
      <c r="B19" s="23"/>
      <c r="C19" s="25"/>
      <c r="D19" s="25"/>
      <c r="E19" s="25"/>
      <c r="F19" s="25"/>
      <c r="G19" s="15">
        <f>D18*G17/100</f>
        <v>34.56</v>
      </c>
      <c r="H19" s="18" t="s">
        <v>12</v>
      </c>
      <c r="I19" s="2"/>
      <c r="J19" s="26"/>
    </row>
    <row r="20" spans="2:10" ht="12.75">
      <c r="B20" s="23"/>
      <c r="C20" s="25"/>
      <c r="D20" s="25"/>
      <c r="E20" s="25"/>
      <c r="F20" s="25"/>
      <c r="G20" s="1"/>
      <c r="H20" s="18"/>
      <c r="I20" s="2"/>
      <c r="J20" s="26"/>
    </row>
    <row r="21" spans="2:10" ht="12.75">
      <c r="B21" s="23"/>
      <c r="C21" s="25"/>
      <c r="D21" s="25"/>
      <c r="E21" s="25"/>
      <c r="F21" s="25"/>
      <c r="G21" s="16">
        <f>G19*F7</f>
        <v>40.055040000000005</v>
      </c>
      <c r="H21" s="19" t="s">
        <v>15</v>
      </c>
      <c r="I21" s="6"/>
      <c r="J21" s="26"/>
    </row>
    <row r="22" spans="2:10" ht="12.75">
      <c r="B22" s="23"/>
      <c r="C22" s="25"/>
      <c r="D22" s="25"/>
      <c r="E22" s="25"/>
      <c r="F22" s="25"/>
      <c r="G22" s="25"/>
      <c r="H22" s="25"/>
      <c r="I22" s="25"/>
      <c r="J22" s="26"/>
    </row>
    <row r="23" spans="2:10" ht="15.75">
      <c r="B23" s="23"/>
      <c r="C23" s="51"/>
      <c r="D23" s="52" t="s">
        <v>16</v>
      </c>
      <c r="E23" s="53">
        <f>G21-G13</f>
        <v>-8.904960000000258</v>
      </c>
      <c r="F23" s="54"/>
      <c r="G23" s="54"/>
      <c r="H23" s="54"/>
      <c r="I23" s="55"/>
      <c r="J23" s="26"/>
    </row>
    <row r="24" spans="2:10" ht="12.75">
      <c r="B24" s="23"/>
      <c r="C24" s="56"/>
      <c r="D24" s="57" t="s">
        <v>17</v>
      </c>
      <c r="E24" s="58">
        <f>E23/12</f>
        <v>-0.7420800000000215</v>
      </c>
      <c r="F24" s="59"/>
      <c r="G24" s="59"/>
      <c r="H24" s="59"/>
      <c r="I24" s="60"/>
      <c r="J24" s="26"/>
    </row>
    <row r="25" spans="2:10" ht="13.5" thickBot="1">
      <c r="B25" s="24"/>
      <c r="C25" s="28"/>
      <c r="D25" s="28"/>
      <c r="E25" s="28"/>
      <c r="F25" s="28"/>
      <c r="G25" s="28"/>
      <c r="H25" s="28"/>
      <c r="I25" s="28"/>
      <c r="J25" s="27"/>
    </row>
    <row r="26" ht="13.5" thickBot="1"/>
    <row r="27" spans="2:10" ht="13.5" thickBot="1">
      <c r="B27" s="62" t="str">
        <f>"Created by RPGamer at 02.07.2003"</f>
        <v>Created by RPGamer at 02.07.2003</v>
      </c>
      <c r="C27" s="61"/>
      <c r="D27" s="61"/>
      <c r="E27" s="61"/>
      <c r="F27" s="61"/>
      <c r="G27" s="61"/>
      <c r="H27" s="61"/>
      <c r="I27" s="61"/>
      <c r="J27" s="63" t="str">
        <f>"Visit mysmart.tk"</f>
        <v>Visit mysmart.tk</v>
      </c>
    </row>
  </sheetData>
  <hyperlinks>
    <hyperlink ref="J27" r:id="rId1" display="http://mysmart.tdata-solutions.de/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dcterms:created xsi:type="dcterms:W3CDTF">2003-07-02T07:30:01Z</dcterms:created>
  <dcterms:modified xsi:type="dcterms:W3CDTF">2004-07-23T21:40:23Z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